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Luxulyan Parish Clerk - Aug22\4-lux FINANCE\2024-25 LPC accounts\"/>
    </mc:Choice>
  </mc:AlternateContent>
  <xr:revisionPtr revIDLastSave="0" documentId="13_ncr:1_{4A0A7076-05CC-4B92-9EF0-4824674938B5}" xr6:coauthVersionLast="47" xr6:coauthVersionMax="47" xr10:uidLastSave="{00000000-0000-0000-0000-000000000000}"/>
  <bookViews>
    <workbookView xWindow="44070" yWindow="45" windowWidth="13380" windowHeight="15885" xr2:uid="{36DCF6A8-752B-4F07-914E-5137E721A554}"/>
  </bookViews>
  <sheets>
    <sheet name="Sheet1" sheetId="1" r:id="rId1"/>
  </sheets>
  <definedNames>
    <definedName name="_xlnm.Print_Area" localSheetId="0">Sheet1!$A$1:$D$55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1" l="1"/>
  <c r="C49" i="1" l="1"/>
  <c r="C36" i="1" l="1"/>
  <c r="C23" i="1"/>
  <c r="D14" i="1"/>
  <c r="D51" i="1" l="1"/>
  <c r="D53" i="1" s="1"/>
</calcChain>
</file>

<file path=xl/sharedStrings.xml><?xml version="1.0" encoding="utf-8"?>
<sst xmlns="http://schemas.openxmlformats.org/spreadsheetml/2006/main" count="56" uniqueCount="56">
  <si>
    <t>Budget reserve</t>
  </si>
  <si>
    <t>Election reserve</t>
  </si>
  <si>
    <t>Playing Field reserve</t>
  </si>
  <si>
    <t>Cemetery reserve</t>
  </si>
  <si>
    <t>Toilets reserve</t>
  </si>
  <si>
    <t>Bank Interest</t>
  </si>
  <si>
    <t>Cemetery gravesites</t>
  </si>
  <si>
    <t>Office reimbursements</t>
  </si>
  <si>
    <t>Agency Agreement - Verges</t>
  </si>
  <si>
    <t>Training</t>
  </si>
  <si>
    <t>HMRC &amp; NEST</t>
  </si>
  <si>
    <t>Office supplies</t>
  </si>
  <si>
    <t>Postage</t>
  </si>
  <si>
    <t>Audits</t>
  </si>
  <si>
    <t>Pavements, Verges &amp; Bus Shelter</t>
  </si>
  <si>
    <t>Playing Field</t>
  </si>
  <si>
    <t>Cemetery</t>
  </si>
  <si>
    <t>Footpaths</t>
  </si>
  <si>
    <t>Website</t>
  </si>
  <si>
    <t>Emergencies &amp; Grit Bins</t>
  </si>
  <si>
    <t>The Precept is calculated by subtracting projected Receipts from projected Payments.</t>
  </si>
  <si>
    <t>Annual Parish Tax — Band D</t>
  </si>
  <si>
    <t>Data End</t>
  </si>
  <si>
    <t>Subtotal Parish Benefit</t>
  </si>
  <si>
    <t>Subtotal Administration</t>
  </si>
  <si>
    <t>Subtotal Payments into Reserves</t>
  </si>
  <si>
    <t>Payments into Reserves</t>
  </si>
  <si>
    <t>Parish Benefit</t>
  </si>
  <si>
    <t>Administration</t>
  </si>
  <si>
    <t>•  The Precept is demanded of all taxpaying parish residents for projects of benefit to</t>
  </si>
  <si>
    <t>the parish and for the lawful and efficient function of the parish council.</t>
  </si>
  <si>
    <t>The 'Annual Parish Tax — Band D' is calculated by dividing the Precept by the taxbase.</t>
  </si>
  <si>
    <t>Subscriptions: Cornwall Assoc Local Councils, etc.</t>
  </si>
  <si>
    <t>Travel Expenses</t>
  </si>
  <si>
    <t>Office equipment</t>
  </si>
  <si>
    <t>Office, tel &amp; internet</t>
  </si>
  <si>
    <t>Insurance &amp; other admin</t>
  </si>
  <si>
    <t>Payment for Footpaths</t>
  </si>
  <si>
    <t>Memorial Institute &amp; General Bldg reserve</t>
  </si>
  <si>
    <t>Salaries</t>
  </si>
  <si>
    <t>Memorial Institute &amp; other buildings</t>
  </si>
  <si>
    <t>Toilets cleaning contract</t>
  </si>
  <si>
    <t>Toilets maint. &amp; expenses</t>
  </si>
  <si>
    <t xml:space="preserve">Granite Towers postage &amp; supplies </t>
  </si>
  <si>
    <t>Feed In Tariff payments</t>
  </si>
  <si>
    <t>Grants</t>
  </si>
  <si>
    <t>Luxulyan Parish Council Budget and Precept 2024-25</t>
  </si>
  <si>
    <t>•  Budget 2024-25 is the projected Receipts and Payments seen below, as agreed</t>
  </si>
  <si>
    <t>at the November 2023 meeting.</t>
  </si>
  <si>
    <t>•  Precept 2024-25 is calculated by subtracting Receipts from Payments.</t>
  </si>
  <si>
    <t>RECEIPTS 2024-25 (projected)</t>
  </si>
  <si>
    <t>PAYMENTS 2024-25 (projected)</t>
  </si>
  <si>
    <t>TOTAL RECEIPTS (projected)</t>
  </si>
  <si>
    <t>TOTAL PAYMENTS (projected)</t>
  </si>
  <si>
    <t>PRECEPT 2024-25</t>
  </si>
  <si>
    <t>Luxulyan Parish Taxbase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</si>
</sst>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&quot;£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sz val="16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horizontal="left" vertical="center"/>
    </xf>
    <xf numFmtId="164" fontId="3" fillId="0" borderId="1" xfId="1" applyNumberFormat="1" applyFont="1" applyBorder="1" applyAlignment="1">
      <alignment vertical="center"/>
    </xf>
    <xf numFmtId="164" fontId="4" fillId="0" borderId="1" xfId="1" applyNumberFormat="1" applyFont="1" applyFill="1" applyBorder="1" applyAlignment="1">
      <alignment horizontal="right" vertical="center"/>
    </xf>
    <xf numFmtId="43" fontId="3" fillId="0" borderId="0" xfId="1" applyFont="1" applyBorder="1" applyAlignment="1">
      <alignment vertical="center"/>
    </xf>
    <xf numFmtId="164" fontId="3" fillId="0" borderId="2" xfId="1" applyNumberFormat="1" applyFont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164" fontId="2" fillId="0" borderId="3" xfId="1" applyNumberFormat="1" applyFont="1" applyBorder="1" applyAlignment="1">
      <alignment vertical="center"/>
    </xf>
    <xf numFmtId="164" fontId="3" fillId="0" borderId="3" xfId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 wrapText="1"/>
    </xf>
    <xf numFmtId="0" fontId="7" fillId="0" borderId="0" xfId="1" applyNumberFormat="1" applyFont="1" applyBorder="1" applyAlignment="1">
      <alignment vertical="center"/>
    </xf>
    <xf numFmtId="164" fontId="3" fillId="3" borderId="0" xfId="1" applyNumberFormat="1" applyFont="1" applyFill="1" applyBorder="1" applyAlignment="1">
      <alignment vertical="center"/>
    </xf>
    <xf numFmtId="164" fontId="7" fillId="0" borderId="2" xfId="1" applyNumberFormat="1" applyFont="1" applyBorder="1" applyAlignment="1">
      <alignment vertical="center"/>
    </xf>
    <xf numFmtId="0" fontId="7" fillId="0" borderId="0" xfId="1" applyNumberFormat="1" applyFont="1" applyBorder="1" applyAlignment="1">
      <alignment horizontal="left" vertical="center" indent="2"/>
    </xf>
    <xf numFmtId="164" fontId="3" fillId="0" borderId="0" xfId="1" applyNumberFormat="1" applyFont="1" applyBorder="1" applyAlignment="1">
      <alignment horizontal="left" vertical="center" indent="2"/>
    </xf>
    <xf numFmtId="165" fontId="2" fillId="0" borderId="3" xfId="2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 wrapText="1"/>
    </xf>
    <xf numFmtId="164" fontId="7" fillId="0" borderId="0" xfId="1" applyNumberFormat="1" applyFont="1" applyBorder="1" applyAlignment="1">
      <alignment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5930E-DB18-43D0-80FE-BBFB662C3B21}">
  <sheetPr>
    <pageSetUpPr fitToPage="1"/>
  </sheetPr>
  <dimension ref="A1:D56"/>
  <sheetViews>
    <sheetView showGridLines="0" tabSelected="1" topLeftCell="A33" zoomScale="80" zoomScaleNormal="80" workbookViewId="0">
      <selection activeCell="D51" sqref="D51"/>
    </sheetView>
  </sheetViews>
  <sheetFormatPr defaultRowHeight="21" x14ac:dyDescent="0.25"/>
  <cols>
    <col min="1" max="1" width="9.140625" style="1"/>
    <col min="2" max="2" width="67.5703125" style="2" bestFit="1" customWidth="1"/>
    <col min="3" max="4" width="16.42578125" style="2" customWidth="1"/>
    <col min="5" max="16384" width="9.140625" style="2"/>
  </cols>
  <sheetData>
    <row r="1" spans="1:4" ht="31.5" x14ac:dyDescent="0.25">
      <c r="A1" s="9" t="s">
        <v>46</v>
      </c>
    </row>
    <row r="2" spans="1:4" x14ac:dyDescent="0.25">
      <c r="A2" s="13" t="s">
        <v>47</v>
      </c>
      <c r="B2" s="12"/>
      <c r="C2" s="19"/>
      <c r="D2" s="12"/>
    </row>
    <row r="3" spans="1:4" x14ac:dyDescent="0.25">
      <c r="A3" s="16" t="s">
        <v>48</v>
      </c>
      <c r="B3" s="12"/>
      <c r="C3" s="19"/>
      <c r="D3" s="12"/>
    </row>
    <row r="4" spans="1:4" x14ac:dyDescent="0.25">
      <c r="A4" s="13" t="s">
        <v>49</v>
      </c>
      <c r="B4" s="12"/>
      <c r="C4" s="19"/>
      <c r="D4" s="12"/>
    </row>
    <row r="5" spans="1:4" x14ac:dyDescent="0.25">
      <c r="A5" s="13" t="s">
        <v>29</v>
      </c>
      <c r="B5" s="12"/>
      <c r="C5" s="19"/>
      <c r="D5" s="12"/>
    </row>
    <row r="6" spans="1:4" x14ac:dyDescent="0.25">
      <c r="A6" s="16" t="s">
        <v>30</v>
      </c>
      <c r="B6" s="12"/>
      <c r="C6" s="19"/>
      <c r="D6" s="12"/>
    </row>
    <row r="7" spans="1:4" x14ac:dyDescent="0.25">
      <c r="A7" s="1" t="s">
        <v>50</v>
      </c>
    </row>
    <row r="8" spans="1:4" x14ac:dyDescent="0.25">
      <c r="B8" s="2" t="s">
        <v>5</v>
      </c>
      <c r="C8" s="2">
        <v>1500</v>
      </c>
    </row>
    <row r="9" spans="1:4" x14ac:dyDescent="0.25">
      <c r="B9" s="2" t="s">
        <v>6</v>
      </c>
      <c r="C9" s="2">
        <v>200</v>
      </c>
    </row>
    <row r="10" spans="1:4" x14ac:dyDescent="0.25">
      <c r="B10" s="2" t="s">
        <v>44</v>
      </c>
      <c r="C10" s="2">
        <v>350</v>
      </c>
    </row>
    <row r="11" spans="1:4" x14ac:dyDescent="0.25">
      <c r="B11" s="2" t="s">
        <v>7</v>
      </c>
      <c r="C11" s="2">
        <v>150</v>
      </c>
    </row>
    <row r="12" spans="1:4" x14ac:dyDescent="0.25">
      <c r="B12" s="2" t="s">
        <v>37</v>
      </c>
      <c r="C12" s="2">
        <v>1060</v>
      </c>
    </row>
    <row r="13" spans="1:4" x14ac:dyDescent="0.25">
      <c r="B13" s="2" t="s">
        <v>8</v>
      </c>
      <c r="C13" s="2">
        <v>750</v>
      </c>
    </row>
    <row r="14" spans="1:4" x14ac:dyDescent="0.25">
      <c r="A14" s="3" t="s">
        <v>52</v>
      </c>
      <c r="B14" s="4"/>
      <c r="C14" s="4"/>
      <c r="D14" s="5">
        <f>SUM(C8:C13)</f>
        <v>4010</v>
      </c>
    </row>
    <row r="15" spans="1:4" x14ac:dyDescent="0.25">
      <c r="A15" s="1" t="s">
        <v>51</v>
      </c>
    </row>
    <row r="16" spans="1:4" x14ac:dyDescent="0.25">
      <c r="B16" s="8" t="s">
        <v>26</v>
      </c>
    </row>
    <row r="17" spans="2:3" x14ac:dyDescent="0.25">
      <c r="B17" s="2" t="s">
        <v>0</v>
      </c>
      <c r="C17" s="2">
        <v>0</v>
      </c>
    </row>
    <row r="18" spans="2:3" x14ac:dyDescent="0.25">
      <c r="B18" s="2" t="s">
        <v>1</v>
      </c>
      <c r="C18" s="2">
        <v>500</v>
      </c>
    </row>
    <row r="19" spans="2:3" x14ac:dyDescent="0.25">
      <c r="B19" s="2" t="s">
        <v>2</v>
      </c>
      <c r="C19" s="2">
        <v>1000</v>
      </c>
    </row>
    <row r="20" spans="2:3" x14ac:dyDescent="0.25">
      <c r="B20" s="2" t="s">
        <v>3</v>
      </c>
      <c r="C20" s="2">
        <v>0</v>
      </c>
    </row>
    <row r="21" spans="2:3" x14ac:dyDescent="0.25">
      <c r="B21" s="2" t="s">
        <v>4</v>
      </c>
      <c r="C21" s="2">
        <v>0</v>
      </c>
    </row>
    <row r="22" spans="2:3" x14ac:dyDescent="0.25">
      <c r="B22" s="2" t="s">
        <v>38</v>
      </c>
      <c r="C22" s="2">
        <v>500</v>
      </c>
    </row>
    <row r="23" spans="2:3" x14ac:dyDescent="0.25">
      <c r="B23" s="17" t="s">
        <v>25</v>
      </c>
      <c r="C23" s="1">
        <f>SUM(C17:C22)</f>
        <v>2000</v>
      </c>
    </row>
    <row r="24" spans="2:3" x14ac:dyDescent="0.25">
      <c r="B24" s="8" t="s">
        <v>28</v>
      </c>
    </row>
    <row r="25" spans="2:3" x14ac:dyDescent="0.25">
      <c r="B25" s="2" t="s">
        <v>32</v>
      </c>
      <c r="C25" s="2">
        <v>750</v>
      </c>
    </row>
    <row r="26" spans="2:3" x14ac:dyDescent="0.25">
      <c r="B26" s="2" t="s">
        <v>9</v>
      </c>
      <c r="C26" s="2">
        <v>50</v>
      </c>
    </row>
    <row r="27" spans="2:3" x14ac:dyDescent="0.25">
      <c r="B27" s="2" t="s">
        <v>39</v>
      </c>
      <c r="C27" s="2">
        <v>14500</v>
      </c>
    </row>
    <row r="28" spans="2:3" x14ac:dyDescent="0.25">
      <c r="B28" s="2" t="s">
        <v>10</v>
      </c>
      <c r="C28" s="2">
        <v>950</v>
      </c>
    </row>
    <row r="29" spans="2:3" x14ac:dyDescent="0.25">
      <c r="B29" s="2" t="s">
        <v>33</v>
      </c>
      <c r="C29" s="2">
        <v>175</v>
      </c>
    </row>
    <row r="30" spans="2:3" x14ac:dyDescent="0.25">
      <c r="B30" s="2" t="s">
        <v>35</v>
      </c>
      <c r="C30" s="2">
        <v>200</v>
      </c>
    </row>
    <row r="31" spans="2:3" x14ac:dyDescent="0.25">
      <c r="B31" s="2" t="s">
        <v>11</v>
      </c>
      <c r="C31" s="2">
        <v>170</v>
      </c>
    </row>
    <row r="32" spans="2:3" x14ac:dyDescent="0.25">
      <c r="B32" s="2" t="s">
        <v>34</v>
      </c>
    </row>
    <row r="33" spans="2:3" x14ac:dyDescent="0.25">
      <c r="B33" s="2" t="s">
        <v>12</v>
      </c>
      <c r="C33" s="2">
        <v>150</v>
      </c>
    </row>
    <row r="34" spans="2:3" x14ac:dyDescent="0.25">
      <c r="B34" s="2" t="s">
        <v>13</v>
      </c>
      <c r="C34" s="2">
        <v>400</v>
      </c>
    </row>
    <row r="35" spans="2:3" x14ac:dyDescent="0.25">
      <c r="B35" s="2" t="s">
        <v>36</v>
      </c>
      <c r="C35" s="2">
        <v>1400</v>
      </c>
    </row>
    <row r="36" spans="2:3" x14ac:dyDescent="0.25">
      <c r="B36" s="17" t="s">
        <v>24</v>
      </c>
      <c r="C36" s="1">
        <f>SUM(C25:C35)</f>
        <v>18745</v>
      </c>
    </row>
    <row r="37" spans="2:3" x14ac:dyDescent="0.25">
      <c r="B37" s="8" t="s">
        <v>27</v>
      </c>
    </row>
    <row r="38" spans="2:3" x14ac:dyDescent="0.25">
      <c r="B38" s="2" t="s">
        <v>40</v>
      </c>
    </row>
    <row r="39" spans="2:3" x14ac:dyDescent="0.25">
      <c r="B39" s="2" t="s">
        <v>41</v>
      </c>
      <c r="C39" s="2">
        <v>5000</v>
      </c>
    </row>
    <row r="40" spans="2:3" x14ac:dyDescent="0.25">
      <c r="B40" s="2" t="s">
        <v>42</v>
      </c>
      <c r="C40" s="2">
        <v>725</v>
      </c>
    </row>
    <row r="41" spans="2:3" x14ac:dyDescent="0.25">
      <c r="B41" s="2" t="s">
        <v>14</v>
      </c>
      <c r="C41" s="2">
        <v>1900</v>
      </c>
    </row>
    <row r="42" spans="2:3" x14ac:dyDescent="0.25">
      <c r="B42" s="2" t="s">
        <v>15</v>
      </c>
      <c r="C42" s="2">
        <v>1500</v>
      </c>
    </row>
    <row r="43" spans="2:3" x14ac:dyDescent="0.25">
      <c r="B43" s="2" t="s">
        <v>16</v>
      </c>
      <c r="C43" s="2">
        <v>850</v>
      </c>
    </row>
    <row r="44" spans="2:3" x14ac:dyDescent="0.25">
      <c r="B44" s="2" t="s">
        <v>17</v>
      </c>
      <c r="C44" s="2">
        <v>1200</v>
      </c>
    </row>
    <row r="45" spans="2:3" x14ac:dyDescent="0.25">
      <c r="B45" s="2" t="s">
        <v>18</v>
      </c>
      <c r="C45" s="2">
        <v>170</v>
      </c>
    </row>
    <row r="46" spans="2:3" x14ac:dyDescent="0.25">
      <c r="B46" s="2" t="s">
        <v>43</v>
      </c>
      <c r="C46" s="2">
        <v>325</v>
      </c>
    </row>
    <row r="47" spans="2:3" x14ac:dyDescent="0.25">
      <c r="B47" s="2" t="s">
        <v>19</v>
      </c>
      <c r="C47" s="2">
        <v>250</v>
      </c>
    </row>
    <row r="48" spans="2:3" x14ac:dyDescent="0.25">
      <c r="B48" s="2" t="s">
        <v>45</v>
      </c>
    </row>
    <row r="49" spans="1:4" x14ac:dyDescent="0.25">
      <c r="B49" s="17" t="s">
        <v>23</v>
      </c>
      <c r="C49" s="1">
        <f>SUM(C38:C48)</f>
        <v>11920</v>
      </c>
    </row>
    <row r="50" spans="1:4" x14ac:dyDescent="0.25">
      <c r="A50" s="3" t="s">
        <v>53</v>
      </c>
      <c r="B50" s="4"/>
      <c r="C50" s="4"/>
      <c r="D50" s="5">
        <f>C23+C36+C49</f>
        <v>32665</v>
      </c>
    </row>
    <row r="51" spans="1:4" x14ac:dyDescent="0.25">
      <c r="A51" s="10" t="s">
        <v>54</v>
      </c>
      <c r="B51" s="11"/>
      <c r="C51" s="11"/>
      <c r="D51" s="10">
        <f>D50-D14</f>
        <v>28655</v>
      </c>
    </row>
    <row r="52" spans="1:4" x14ac:dyDescent="0.25">
      <c r="A52" s="20" t="s">
        <v>20</v>
      </c>
    </row>
    <row r="53" spans="1:4" x14ac:dyDescent="0.25">
      <c r="A53" s="10" t="s">
        <v>21</v>
      </c>
      <c r="B53" s="11"/>
      <c r="C53" s="11"/>
      <c r="D53" s="18">
        <f>D51/C54</f>
        <v>55.678616535509569</v>
      </c>
    </row>
    <row r="54" spans="1:4" x14ac:dyDescent="0.25">
      <c r="A54" s="2"/>
      <c r="B54" s="2" t="s">
        <v>55</v>
      </c>
      <c r="C54" s="6">
        <v>514.65</v>
      </c>
      <c r="D54" s="1"/>
    </row>
    <row r="55" spans="1:4" x14ac:dyDescent="0.25">
      <c r="A55" s="15" t="s">
        <v>31</v>
      </c>
      <c r="B55" s="7"/>
      <c r="C55" s="7"/>
      <c r="D55" s="7"/>
    </row>
    <row r="56" spans="1:4" x14ac:dyDescent="0.25">
      <c r="A56" s="14" t="s">
        <v>22</v>
      </c>
      <c r="B56" s="14"/>
      <c r="C56" s="14"/>
      <c r="D56" s="14"/>
    </row>
  </sheetData>
  <printOptions horizontalCentered="1" verticalCentered="1"/>
  <pageMargins left="0.70866141732283472" right="0.70866141732283472" top="0.39370078740157483" bottom="0.59055118110236227" header="0.31496062992125984" footer="0.31496062992125984"/>
  <pageSetup paperSize="9" scale="67" orientation="portrait" verticalDpi="0" r:id="rId1"/>
  <headerFooter scaleWithDoc="0">
    <oddFooter>&amp;L&amp;D&amp;C&amp;"-,Bold"&amp;F&amp;RPage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 LBT</dc:creator>
  <cp:lastModifiedBy>Christine Wilson</cp:lastModifiedBy>
  <cp:lastPrinted>2020-11-26T19:07:57Z</cp:lastPrinted>
  <dcterms:created xsi:type="dcterms:W3CDTF">2020-11-20T17:34:16Z</dcterms:created>
  <dcterms:modified xsi:type="dcterms:W3CDTF">2024-02-24T13:20:12Z</dcterms:modified>
</cp:coreProperties>
</file>